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55" activeTab="0"/>
  </bookViews>
  <sheets>
    <sheet name="uscite rendiconto 2015" sheetId="1" r:id="rId1"/>
  </sheets>
  <definedNames>
    <definedName name="_xlnm.Print_Area" localSheetId="0">'uscite rendiconto 2015'!$A$1:$AB$39</definedName>
  </definedNames>
  <calcPr fullCalcOnLoad="1"/>
</workbook>
</file>

<file path=xl/sharedStrings.xml><?xml version="1.0" encoding="utf-8"?>
<sst xmlns="http://schemas.openxmlformats.org/spreadsheetml/2006/main" count="71" uniqueCount="47">
  <si>
    <t>Totale spese</t>
  </si>
  <si>
    <t>PERSONALE</t>
  </si>
  <si>
    <t>ACQUISTO DI MATERIE PRIME E/O BENI DI CONSUMO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</si>
  <si>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</si>
  <si>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</si>
  <si>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</si>
  <si>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</si>
  <si>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</si>
  <si>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</si>
  <si>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</si>
  <si>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</si>
  <si>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</si>
  <si>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</si>
  <si>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</si>
  <si>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</si>
  <si>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</si>
  <si>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 , MACCHINE ED ATTREZZATURE TECN./SCIENTIF.</t>
  </si>
  <si>
    <t>INCARICHI PROFESSIONALI ESTERNI</t>
  </si>
  <si>
    <t>TRASFERIMENTI DI CAPITALE</t>
  </si>
  <si>
    <t>PARTECIPAZIONI AZIONARIE</t>
  </si>
  <si>
    <t>CONFERIMENTI DI CAPITALE</t>
  </si>
  <si>
    <t>CONCESSIONI DI CREDITI ED ANTICIPAZIONI</t>
  </si>
  <si>
    <t>TOTALE TITOLO 2° SPESE IN CONTO CAPITALE</t>
  </si>
  <si>
    <t>TOTALE TITOLO 1° - SPESE CORRENTI</t>
  </si>
  <si>
    <t>TOTALE TITOLO 3° SPESE PER RIMBORSO DI PRESTITI</t>
  </si>
  <si>
    <t>TOTALE TITOLO 4° SPESE PER SERVIZI PER CONTO DI TERZI</t>
  </si>
  <si>
    <t>TOTALE SPESE PER CLASSIFICAZIONE FUNZIONALE</t>
  </si>
  <si>
    <t>ALLEGATO 3 DPCM 22/09/2014 - ENTI LOCALI IN CONTABILITA' FINANZIARIA</t>
  </si>
  <si>
    <t>Comune di Ponte San pietro</t>
  </si>
  <si>
    <t>Spesa</t>
  </si>
  <si>
    <t>6 - Funzioni nel settore sportivo e ricreativo</t>
  </si>
  <si>
    <t>5 - Funzioni relative alla cultura  ed ai beni culturali</t>
  </si>
  <si>
    <t>4 -Funzioni di istruzione pubblica</t>
  </si>
  <si>
    <t>3 - Funzioni di polizia locale</t>
  </si>
  <si>
    <t>2 - Funzioni relative alla giustizia</t>
  </si>
  <si>
    <t>1 - Funzioni generali di Amministrazione, di gestione e di controllo</t>
  </si>
  <si>
    <t>7 - Funzioni nel campo turistico</t>
  </si>
  <si>
    <t>8 - Funzioni nel campo della viabiltà e del trasporti</t>
  </si>
  <si>
    <t>9 - Funzioni riguardanti la gestione del territorio e dell'ambiente</t>
  </si>
  <si>
    <t>10 - Funzioni nel settore sociale</t>
  </si>
  <si>
    <t>11 - Funzioni nel campo dello sviluppo economico</t>
  </si>
  <si>
    <t>12 - Funzioni relative ai servizi produttivi</t>
  </si>
  <si>
    <t>INTERVENTI/FUNZIONI E SERVIZI</t>
  </si>
  <si>
    <t>(*) I dati di rendiconto indicano gli impegni e i pagamenti</t>
  </si>
  <si>
    <t xml:space="preserve">DATI RENDICONTO  ANNO 2015 (*): </t>
  </si>
  <si>
    <t xml:space="preserve">Competenza </t>
  </si>
  <si>
    <t xml:space="preserve"> Cassa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</si>
</sst>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&quot; &quot;#,##0.00&quot; &quot;;&quot;-&quot;#,##0.00&quot; &quot;;&quot; -&quot;00&quot; &quot;;&quot; &quot;@&quot;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0" borderId="0" applyNumberFormat="0" applyFont="0" applyFill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2" fillId="28" borderId="0" applyNumberFormat="0" applyBorder="0" applyAlignment="0" applyProtection="0"/>
    <xf numFmtId="0" fontId="30" fillId="0" borderId="0">
      <alignment/>
      <protection/>
    </xf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3" fontId="1" fillId="0" borderId="0" xfId="44" applyFont="1" applyAlignment="1">
      <alignment/>
    </xf>
    <xf numFmtId="43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43" fontId="1" fillId="0" borderId="14" xfId="44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3" fontId="4" fillId="0" borderId="14" xfId="44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3" fontId="4" fillId="0" borderId="12" xfId="44" applyFont="1" applyFill="1" applyBorder="1" applyAlignment="1">
      <alignment/>
    </xf>
    <xf numFmtId="43" fontId="1" fillId="0" borderId="12" xfId="44" applyFont="1" applyFill="1" applyBorder="1" applyAlignment="1">
      <alignment/>
    </xf>
    <xf numFmtId="0" fontId="0" fillId="0" borderId="14" xfId="0" applyFill="1" applyBorder="1" applyAlignment="1">
      <alignment/>
    </xf>
    <xf numFmtId="43" fontId="1" fillId="0" borderId="0" xfId="44" applyFont="1" applyFill="1" applyBorder="1" applyAlignment="1">
      <alignment/>
    </xf>
    <xf numFmtId="43" fontId="4" fillId="0" borderId="0" xfId="44" applyFont="1" applyFill="1" applyBorder="1" applyAlignment="1">
      <alignment/>
    </xf>
    <xf numFmtId="0" fontId="43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14" xfId="44" applyFont="1" applyFill="1" applyBorder="1" applyAlignment="1">
      <alignment/>
    </xf>
    <xf numFmtId="0" fontId="6" fillId="32" borderId="15" xfId="0" applyFont="1" applyFill="1" applyBorder="1" applyAlignment="1">
      <alignment horizontal="center" vertical="center"/>
    </xf>
    <xf numFmtId="43" fontId="1" fillId="0" borderId="11" xfId="44" applyFont="1" applyFill="1" applyBorder="1" applyAlignment="1">
      <alignment/>
    </xf>
    <xf numFmtId="43" fontId="0" fillId="0" borderId="0" xfId="44" applyFont="1" applyFill="1" applyAlignment="1">
      <alignment/>
    </xf>
    <xf numFmtId="43" fontId="0" fillId="0" borderId="12" xfId="44" applyFont="1" applyFill="1" applyBorder="1" applyAlignment="1">
      <alignment/>
    </xf>
    <xf numFmtId="43" fontId="0" fillId="0" borderId="0" xfId="44" applyFont="1" applyAlignment="1">
      <alignment/>
    </xf>
    <xf numFmtId="43" fontId="4" fillId="0" borderId="11" xfId="44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43" fontId="8" fillId="0" borderId="14" xfId="44" applyFont="1" applyFill="1" applyBorder="1" applyAlignment="1">
      <alignment/>
    </xf>
    <xf numFmtId="43" fontId="8" fillId="0" borderId="0" xfId="44" applyFont="1" applyFill="1" applyBorder="1" applyAlignment="1">
      <alignment/>
    </xf>
    <xf numFmtId="43" fontId="8" fillId="0" borderId="12" xfId="44" applyFont="1" applyFill="1" applyBorder="1" applyAlignment="1">
      <alignment/>
    </xf>
    <xf numFmtId="43" fontId="8" fillId="0" borderId="11" xfId="44" applyFont="1" applyFill="1" applyBorder="1" applyAlignment="1">
      <alignment/>
    </xf>
    <xf numFmtId="43" fontId="9" fillId="0" borderId="14" xfId="44" applyFont="1" applyFill="1" applyBorder="1" applyAlignment="1">
      <alignment/>
    </xf>
    <xf numFmtId="43" fontId="9" fillId="0" borderId="12" xfId="44" applyFont="1" applyFill="1" applyBorder="1" applyAlignment="1">
      <alignment/>
    </xf>
    <xf numFmtId="43" fontId="9" fillId="0" borderId="0" xfId="44" applyFont="1" applyFill="1" applyBorder="1" applyAlignment="1">
      <alignment/>
    </xf>
    <xf numFmtId="43" fontId="9" fillId="0" borderId="11" xfId="44" applyFont="1" applyFill="1" applyBorder="1" applyAlignment="1">
      <alignment/>
    </xf>
    <xf numFmtId="43" fontId="8" fillId="0" borderId="16" xfId="44" applyFont="1" applyFill="1" applyBorder="1" applyAlignment="1">
      <alignment/>
    </xf>
    <xf numFmtId="43" fontId="8" fillId="0" borderId="15" xfId="44" applyFont="1" applyFill="1" applyBorder="1" applyAlignment="1">
      <alignment horizontal="right" vertical="center"/>
    </xf>
    <xf numFmtId="43" fontId="8" fillId="0" borderId="13" xfId="44" applyFont="1" applyFill="1" applyBorder="1" applyAlignment="1">
      <alignment horizontal="right" vertical="center"/>
    </xf>
    <xf numFmtId="43" fontId="8" fillId="0" borderId="17" xfId="44" applyFont="1" applyFill="1" applyBorder="1" applyAlignment="1">
      <alignment horizontal="right" vertical="center"/>
    </xf>
    <xf numFmtId="43" fontId="6" fillId="0" borderId="14" xfId="44" applyFont="1" applyBorder="1" applyAlignment="1">
      <alignment/>
    </xf>
    <xf numFmtId="43" fontId="6" fillId="0" borderId="12" xfId="44" applyFont="1" applyBorder="1" applyAlignment="1">
      <alignment/>
    </xf>
    <xf numFmtId="43" fontId="6" fillId="0" borderId="0" xfId="44" applyFont="1" applyBorder="1" applyAlignment="1">
      <alignment/>
    </xf>
    <xf numFmtId="43" fontId="6" fillId="0" borderId="11" xfId="44" applyFont="1" applyBorder="1" applyAlignment="1">
      <alignment/>
    </xf>
    <xf numFmtId="0" fontId="6" fillId="32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/>
    </xf>
    <xf numFmtId="0" fontId="30" fillId="0" borderId="0" xfId="48">
      <alignment/>
      <protection/>
    </xf>
    <xf numFmtId="0" fontId="0" fillId="0" borderId="0" xfId="0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Graphics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T19">
      <selection activeCell="D7" sqref="D7"/>
    </sheetView>
  </sheetViews>
  <sheetFormatPr defaultColWidth="9.140625" defaultRowHeight="15"/>
  <cols>
    <col min="1" max="1" width="3.140625" style="0" customWidth="1"/>
    <col min="2" max="2" width="55.57421875" style="0" customWidth="1"/>
    <col min="3" max="3" width="17.7109375" style="0" customWidth="1"/>
    <col min="4" max="4" width="18.00390625" style="0" customWidth="1"/>
    <col min="5" max="5" width="15.8515625" style="0" customWidth="1"/>
    <col min="6" max="6" width="16.421875" style="0" customWidth="1"/>
    <col min="7" max="7" width="15.28125" style="0" customWidth="1"/>
    <col min="8" max="8" width="16.421875" style="0" customWidth="1"/>
    <col min="9" max="9" width="15.140625" style="0" customWidth="1"/>
    <col min="10" max="10" width="15.8515625" style="0" customWidth="1"/>
    <col min="11" max="11" width="16.00390625" style="0" customWidth="1"/>
    <col min="12" max="12" width="17.7109375" style="0" customWidth="1"/>
    <col min="13" max="13" width="15.140625" style="0" customWidth="1"/>
    <col min="14" max="14" width="15.7109375" style="0" customWidth="1"/>
    <col min="15" max="15" width="16.7109375" style="0" customWidth="1"/>
    <col min="16" max="16" width="15.8515625" style="0" customWidth="1"/>
    <col min="17" max="17" width="16.7109375" style="0" customWidth="1"/>
    <col min="18" max="18" width="16.421875" style="0" customWidth="1"/>
    <col min="19" max="19" width="15.00390625" style="0" customWidth="1"/>
    <col min="20" max="20" width="16.57421875" style="0" customWidth="1"/>
    <col min="21" max="21" width="16.28125" style="0" customWidth="1"/>
    <col min="22" max="22" width="16.00390625" style="0" customWidth="1"/>
    <col min="23" max="23" width="15.7109375" style="0" customWidth="1"/>
    <col min="24" max="24" width="14.57421875" style="0" customWidth="1"/>
    <col min="25" max="25" width="17.00390625" style="0" customWidth="1"/>
    <col min="26" max="26" width="14.7109375" style="0" customWidth="1"/>
    <col min="27" max="27" width="17.28125" style="0" customWidth="1"/>
    <col min="28" max="28" width="16.8515625" style="0" bestFit="1" customWidth="1"/>
    <col min="29" max="29" width="15.28125" style="0" bestFit="1" customWidth="1"/>
    <col min="30" max="30" width="13.140625" style="0" customWidth="1"/>
  </cols>
  <sheetData>
    <row r="1" spans="2:28" ht="15">
      <c r="B1" s="59" t="s">
        <v>27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3" ht="18.75">
      <c r="B3" s="2" t="s">
        <v>28</v>
      </c>
    </row>
    <row r="4" ht="18.75">
      <c r="B4" s="2" t="s">
        <v>29</v>
      </c>
    </row>
    <row r="5" spans="1:3" ht="26.25">
      <c r="A5" s="24"/>
      <c r="B5" s="2" t="s">
        <v>44</v>
      </c>
      <c r="C5" s="61"/>
    </row>
    <row r="6" spans="1:28" s="3" customFormat="1" ht="58.5" customHeight="1">
      <c r="A6" s="55" t="s">
        <v>42</v>
      </c>
      <c r="B6" s="56"/>
      <c r="C6" s="54" t="s">
        <v>35</v>
      </c>
      <c r="D6" s="54"/>
      <c r="E6" s="54" t="s">
        <v>34</v>
      </c>
      <c r="F6" s="54"/>
      <c r="G6" s="54" t="s">
        <v>33</v>
      </c>
      <c r="H6" s="54"/>
      <c r="I6" s="54" t="s">
        <v>32</v>
      </c>
      <c r="J6" s="54"/>
      <c r="K6" s="54" t="s">
        <v>31</v>
      </c>
      <c r="L6" s="54"/>
      <c r="M6" s="54" t="s">
        <v>30</v>
      </c>
      <c r="N6" s="54"/>
      <c r="O6" s="54" t="s">
        <v>36</v>
      </c>
      <c r="P6" s="54"/>
      <c r="Q6" s="52" t="s">
        <v>37</v>
      </c>
      <c r="R6" s="53"/>
      <c r="S6" s="54" t="s">
        <v>38</v>
      </c>
      <c r="T6" s="54"/>
      <c r="U6" s="54" t="s">
        <v>39</v>
      </c>
      <c r="V6" s="54"/>
      <c r="W6" s="54" t="s">
        <v>40</v>
      </c>
      <c r="X6" s="54"/>
      <c r="Y6" s="54" t="s">
        <v>41</v>
      </c>
      <c r="Z6" s="54"/>
      <c r="AA6" s="54" t="s">
        <v>0</v>
      </c>
      <c r="AB6" s="54"/>
    </row>
    <row r="7" spans="1:28" s="3" customFormat="1" ht="15">
      <c r="A7" s="57"/>
      <c r="B7" s="58"/>
      <c r="C7" s="51" t="s">
        <v>45</v>
      </c>
      <c r="D7" s="27" t="s">
        <v>46</v>
      </c>
      <c r="E7" s="51" t="s">
        <v>45</v>
      </c>
      <c r="F7" s="27" t="s">
        <v>46</v>
      </c>
      <c r="G7" s="51" t="s">
        <v>45</v>
      </c>
      <c r="H7" s="27" t="s">
        <v>46</v>
      </c>
      <c r="I7" s="51" t="s">
        <v>45</v>
      </c>
      <c r="J7" s="27" t="s">
        <v>46</v>
      </c>
      <c r="K7" s="51" t="s">
        <v>45</v>
      </c>
      <c r="L7" s="27" t="s">
        <v>46</v>
      </c>
      <c r="M7" s="51" t="s">
        <v>45</v>
      </c>
      <c r="N7" s="27" t="s">
        <v>46</v>
      </c>
      <c r="O7" s="51" t="s">
        <v>45</v>
      </c>
      <c r="P7" s="27" t="s">
        <v>46</v>
      </c>
      <c r="Q7" s="51" t="s">
        <v>45</v>
      </c>
      <c r="R7" s="27" t="s">
        <v>46</v>
      </c>
      <c r="S7" s="51" t="s">
        <v>45</v>
      </c>
      <c r="T7" s="27" t="s">
        <v>46</v>
      </c>
      <c r="U7" s="51" t="s">
        <v>45</v>
      </c>
      <c r="V7" s="27" t="s">
        <v>46</v>
      </c>
      <c r="W7" s="51" t="s">
        <v>45</v>
      </c>
      <c r="X7" s="27" t="s">
        <v>46</v>
      </c>
      <c r="Y7" s="51" t="s">
        <v>45</v>
      </c>
      <c r="Z7" s="27" t="s">
        <v>46</v>
      </c>
      <c r="AA7" s="51" t="s">
        <v>45</v>
      </c>
      <c r="AB7" s="27" t="s">
        <v>46</v>
      </c>
    </row>
    <row r="8" spans="1:28" s="6" customFormat="1" ht="11.25" customHeight="1">
      <c r="A8" s="4"/>
      <c r="B8" s="5"/>
      <c r="C8" s="47"/>
      <c r="D8" s="48"/>
      <c r="E8" s="47"/>
      <c r="F8" s="47"/>
      <c r="G8" s="47"/>
      <c r="H8" s="47"/>
      <c r="I8" s="47"/>
      <c r="J8" s="49"/>
      <c r="K8" s="47"/>
      <c r="L8" s="49"/>
      <c r="M8" s="14"/>
      <c r="N8" s="14"/>
      <c r="O8" s="47"/>
      <c r="P8" s="49"/>
      <c r="Q8" s="47"/>
      <c r="R8" s="49"/>
      <c r="S8" s="47"/>
      <c r="T8" s="49"/>
      <c r="U8" s="47"/>
      <c r="V8" s="47"/>
      <c r="W8" s="48"/>
      <c r="X8" s="48"/>
      <c r="Y8" s="47"/>
      <c r="Z8" s="50"/>
      <c r="AA8" s="47"/>
      <c r="AB8" s="48"/>
    </row>
    <row r="9" spans="1:28" ht="15">
      <c r="A9" s="4">
        <v>1</v>
      </c>
      <c r="B9" s="8" t="s">
        <v>1</v>
      </c>
      <c r="C9" s="26">
        <v>979374.06</v>
      </c>
      <c r="D9" s="26">
        <v>1001761.72</v>
      </c>
      <c r="E9" s="14">
        <v>0</v>
      </c>
      <c r="F9" s="14">
        <v>0</v>
      </c>
      <c r="G9" s="26">
        <v>278047.99</v>
      </c>
      <c r="H9" s="26">
        <v>278252.86</v>
      </c>
      <c r="I9" s="26">
        <v>25026.83</v>
      </c>
      <c r="J9" s="29">
        <v>25026.83</v>
      </c>
      <c r="K9" s="26">
        <v>151007.52</v>
      </c>
      <c r="L9" s="29">
        <v>151007.52</v>
      </c>
      <c r="M9" s="14">
        <v>0</v>
      </c>
      <c r="N9" s="14">
        <v>0</v>
      </c>
      <c r="O9" s="14">
        <v>0</v>
      </c>
      <c r="P9" s="22">
        <v>0</v>
      </c>
      <c r="Q9" s="14">
        <v>0</v>
      </c>
      <c r="R9" s="28">
        <v>0</v>
      </c>
      <c r="S9" s="26">
        <v>61050.52</v>
      </c>
      <c r="T9" s="29">
        <v>61050.52</v>
      </c>
      <c r="U9" s="26">
        <v>174459.15</v>
      </c>
      <c r="V9" s="26">
        <v>174423.96</v>
      </c>
      <c r="W9" s="28">
        <v>0</v>
      </c>
      <c r="X9" s="28">
        <v>0</v>
      </c>
      <c r="Y9" s="28">
        <v>0</v>
      </c>
      <c r="Z9" s="28">
        <v>0</v>
      </c>
      <c r="AA9" s="14">
        <f>C9+E9+G9+I9+K9+M9+O9+Q9+S9+U9+W9+Y9</f>
        <v>1668966.07</v>
      </c>
      <c r="AB9" s="20">
        <f>D9+F9+H9+J9+L9+N9+P9+R9+T9+V9+X9+Z9</f>
        <v>1691523.4100000001</v>
      </c>
    </row>
    <row r="10" spans="1:28" ht="15">
      <c r="A10" s="4">
        <v>2</v>
      </c>
      <c r="B10" s="8" t="s">
        <v>2</v>
      </c>
      <c r="C10" s="26">
        <v>13710.76</v>
      </c>
      <c r="D10" s="29">
        <v>14911.42</v>
      </c>
      <c r="E10" s="14"/>
      <c r="F10" s="14"/>
      <c r="G10" s="26">
        <v>11055.65</v>
      </c>
      <c r="H10" s="26">
        <v>13232.14</v>
      </c>
      <c r="I10" s="14">
        <v>0</v>
      </c>
      <c r="J10" s="14">
        <v>0</v>
      </c>
      <c r="K10" s="26">
        <v>19667.81</v>
      </c>
      <c r="L10" s="29">
        <v>19475.73</v>
      </c>
      <c r="M10" s="26">
        <v>1162.09</v>
      </c>
      <c r="N10" s="29">
        <v>963.26</v>
      </c>
      <c r="O10" s="14"/>
      <c r="P10" s="22"/>
      <c r="Q10" s="14">
        <v>0</v>
      </c>
      <c r="R10" s="28">
        <v>0</v>
      </c>
      <c r="S10" s="14">
        <v>0</v>
      </c>
      <c r="T10" s="22">
        <v>0</v>
      </c>
      <c r="U10" s="26">
        <v>7598.87</v>
      </c>
      <c r="V10" s="26">
        <v>7060.52</v>
      </c>
      <c r="W10" s="28">
        <v>0</v>
      </c>
      <c r="X10" s="28">
        <v>0</v>
      </c>
      <c r="Y10" s="28">
        <v>0</v>
      </c>
      <c r="Z10" s="28">
        <v>0</v>
      </c>
      <c r="AA10" s="14">
        <f aca="true" t="shared" si="0" ref="AA10:AA20">C10+E10+G10+I10+K10+M10+O10+Q10+S10+U10+W10+Y10</f>
        <v>53195.18</v>
      </c>
      <c r="AB10" s="20">
        <f aca="true" t="shared" si="1" ref="AB10:AB20">D10+F10+H10+J10+L10+N10+P10+R10+T10+V10+X10+Z10</f>
        <v>55643.06999999999</v>
      </c>
    </row>
    <row r="11" spans="1:28" ht="15">
      <c r="A11" s="4">
        <v>3</v>
      </c>
      <c r="B11" s="8" t="s">
        <v>3</v>
      </c>
      <c r="C11" s="26">
        <v>626186.65</v>
      </c>
      <c r="D11" s="29">
        <v>566515.22</v>
      </c>
      <c r="E11" s="14"/>
      <c r="F11" s="14"/>
      <c r="G11" s="31">
        <v>33249.66</v>
      </c>
      <c r="H11" s="31">
        <v>31513.58</v>
      </c>
      <c r="I11" s="26">
        <v>422826.93</v>
      </c>
      <c r="J11" s="29">
        <v>413612.4</v>
      </c>
      <c r="K11" s="26">
        <v>328805.13</v>
      </c>
      <c r="L11" s="29">
        <v>354338.97</v>
      </c>
      <c r="M11" s="26">
        <v>53767.74</v>
      </c>
      <c r="N11" s="29">
        <v>37257.13</v>
      </c>
      <c r="O11" s="26">
        <v>17266.84</v>
      </c>
      <c r="P11" s="29">
        <v>11118</v>
      </c>
      <c r="Q11" s="26">
        <v>419863.13</v>
      </c>
      <c r="R11" s="29">
        <v>414501.45</v>
      </c>
      <c r="S11" s="26">
        <v>1175345.72</v>
      </c>
      <c r="T11" s="29">
        <v>1144927.68</v>
      </c>
      <c r="U11" s="26">
        <v>330725.28</v>
      </c>
      <c r="V11" s="26">
        <v>300106.1</v>
      </c>
      <c r="W11" s="30">
        <v>32050</v>
      </c>
      <c r="X11" s="28">
        <v>0</v>
      </c>
      <c r="Y11" s="28">
        <v>0</v>
      </c>
      <c r="Z11" s="28">
        <v>0</v>
      </c>
      <c r="AA11" s="14">
        <f t="shared" si="0"/>
        <v>3440087.08</v>
      </c>
      <c r="AB11" s="20">
        <f t="shared" si="1"/>
        <v>3273890.53</v>
      </c>
    </row>
    <row r="12" spans="1:28" ht="15">
      <c r="A12" s="4">
        <v>4</v>
      </c>
      <c r="B12" s="8" t="s">
        <v>4</v>
      </c>
      <c r="C12" s="26"/>
      <c r="D12" s="29"/>
      <c r="E12" s="14"/>
      <c r="F12" s="14"/>
      <c r="G12" s="26">
        <v>6016.62</v>
      </c>
      <c r="H12" s="31">
        <v>2040.78</v>
      </c>
      <c r="I12" s="14">
        <v>0</v>
      </c>
      <c r="J12" s="14"/>
      <c r="K12" s="14"/>
      <c r="L12" s="14"/>
      <c r="M12" s="14"/>
      <c r="N12" s="14"/>
      <c r="O12" s="14">
        <v>0</v>
      </c>
      <c r="P12" s="22">
        <v>0</v>
      </c>
      <c r="Q12" s="26">
        <v>7200</v>
      </c>
      <c r="R12" s="29">
        <v>7200</v>
      </c>
      <c r="S12" s="14">
        <v>0</v>
      </c>
      <c r="T12" s="22">
        <v>0</v>
      </c>
      <c r="U12" s="14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14">
        <f t="shared" si="0"/>
        <v>13216.619999999999</v>
      </c>
      <c r="AB12" s="20">
        <f t="shared" si="1"/>
        <v>9240.78</v>
      </c>
    </row>
    <row r="13" spans="1:30" ht="15">
      <c r="A13" s="4">
        <v>5</v>
      </c>
      <c r="B13" s="8" t="s">
        <v>5</v>
      </c>
      <c r="C13" s="26">
        <v>22914.42</v>
      </c>
      <c r="D13" s="29">
        <v>20590.91</v>
      </c>
      <c r="E13" s="14"/>
      <c r="F13" s="14"/>
      <c r="G13" s="26">
        <v>48612.59</v>
      </c>
      <c r="H13" s="26">
        <v>48604.2</v>
      </c>
      <c r="I13" s="26">
        <v>467730.97</v>
      </c>
      <c r="J13" s="29">
        <v>458627.66</v>
      </c>
      <c r="K13" s="26">
        <v>56402.49</v>
      </c>
      <c r="L13" s="29">
        <v>21340.89</v>
      </c>
      <c r="M13" s="26">
        <v>30742.59</v>
      </c>
      <c r="N13" s="29">
        <v>56518.84</v>
      </c>
      <c r="O13" s="14"/>
      <c r="P13" s="22"/>
      <c r="Q13" s="14">
        <v>0</v>
      </c>
      <c r="R13" s="28"/>
      <c r="S13" s="26">
        <v>60703.25</v>
      </c>
      <c r="T13" s="29">
        <v>79220.44</v>
      </c>
      <c r="U13" s="26">
        <v>286645.5</v>
      </c>
      <c r="V13" s="26">
        <v>360490.21</v>
      </c>
      <c r="W13" s="30">
        <v>152000</v>
      </c>
      <c r="X13" s="29">
        <v>152000</v>
      </c>
      <c r="Y13" s="28">
        <v>0</v>
      </c>
      <c r="Z13" s="28">
        <v>0</v>
      </c>
      <c r="AA13" s="14">
        <f t="shared" si="0"/>
        <v>1125751.81</v>
      </c>
      <c r="AB13" s="20">
        <f t="shared" si="1"/>
        <v>1197393.15</v>
      </c>
      <c r="AC13" s="10"/>
      <c r="AD13" s="11"/>
    </row>
    <row r="14" spans="1:30" ht="15">
      <c r="A14" s="4">
        <v>6</v>
      </c>
      <c r="B14" s="8" t="s">
        <v>6</v>
      </c>
      <c r="C14" s="26">
        <v>40184</v>
      </c>
      <c r="D14" s="29">
        <v>40287.16</v>
      </c>
      <c r="E14" s="14"/>
      <c r="F14" s="14"/>
      <c r="G14" s="26">
        <v>20418.66</v>
      </c>
      <c r="H14" s="26">
        <v>20418.66</v>
      </c>
      <c r="I14" s="26">
        <v>26673.62</v>
      </c>
      <c r="J14" s="29">
        <v>26691.5</v>
      </c>
      <c r="K14" s="26"/>
      <c r="L14" s="29"/>
      <c r="M14" s="26">
        <v>1817.57</v>
      </c>
      <c r="N14" s="29">
        <v>1836.89</v>
      </c>
      <c r="O14" s="14">
        <v>0</v>
      </c>
      <c r="P14" s="22">
        <v>0</v>
      </c>
      <c r="Q14" s="26">
        <v>3683.42</v>
      </c>
      <c r="R14" s="29">
        <v>3683.42</v>
      </c>
      <c r="S14" s="26">
        <v>7512.18</v>
      </c>
      <c r="T14" s="29">
        <v>7527.44</v>
      </c>
      <c r="U14" s="26">
        <v>4909.82</v>
      </c>
      <c r="V14" s="26">
        <v>4909.82</v>
      </c>
      <c r="W14" s="30"/>
      <c r="X14" s="29"/>
      <c r="Y14" s="28">
        <v>0</v>
      </c>
      <c r="Z14" s="28">
        <v>0</v>
      </c>
      <c r="AA14" s="14">
        <f t="shared" si="0"/>
        <v>105199.27000000002</v>
      </c>
      <c r="AB14" s="20">
        <f t="shared" si="1"/>
        <v>105354.89000000001</v>
      </c>
      <c r="AC14" s="10"/>
      <c r="AD14" s="11"/>
    </row>
    <row r="15" spans="1:30" ht="15">
      <c r="A15" s="4">
        <v>7</v>
      </c>
      <c r="B15" s="8" t="s">
        <v>7</v>
      </c>
      <c r="C15" s="26">
        <v>128908.58</v>
      </c>
      <c r="D15" s="29">
        <v>121419.51</v>
      </c>
      <c r="E15" s="14"/>
      <c r="F15" s="14"/>
      <c r="G15" s="26">
        <v>18465.17</v>
      </c>
      <c r="H15" s="26">
        <v>18465.17</v>
      </c>
      <c r="I15" s="26">
        <v>1666.93</v>
      </c>
      <c r="J15" s="29">
        <v>1666.93</v>
      </c>
      <c r="K15" s="26">
        <v>10297.01</v>
      </c>
      <c r="L15" s="29">
        <v>10133.9</v>
      </c>
      <c r="M15" s="14">
        <v>0</v>
      </c>
      <c r="N15" s="29"/>
      <c r="O15" s="14">
        <v>0</v>
      </c>
      <c r="P15" s="22">
        <v>0</v>
      </c>
      <c r="Q15" s="14">
        <v>0</v>
      </c>
      <c r="R15" s="22">
        <v>0</v>
      </c>
      <c r="S15" s="26">
        <v>4112.26</v>
      </c>
      <c r="T15" s="29">
        <v>4112.26</v>
      </c>
      <c r="U15" s="26">
        <v>11765.95</v>
      </c>
      <c r="V15" s="26">
        <v>11765.95</v>
      </c>
      <c r="W15" s="30">
        <v>0</v>
      </c>
      <c r="X15" s="29"/>
      <c r="Y15" s="28">
        <v>0</v>
      </c>
      <c r="Z15" s="28">
        <v>0</v>
      </c>
      <c r="AA15" s="14">
        <f t="shared" si="0"/>
        <v>175215.90000000002</v>
      </c>
      <c r="AB15" s="20">
        <f t="shared" si="1"/>
        <v>167563.72</v>
      </c>
      <c r="AC15" s="10"/>
      <c r="AD15" s="11"/>
    </row>
    <row r="16" spans="1:30" ht="15">
      <c r="A16" s="4">
        <v>8</v>
      </c>
      <c r="B16" s="8" t="s">
        <v>8</v>
      </c>
      <c r="C16" s="26">
        <v>45679.75</v>
      </c>
      <c r="D16" s="29">
        <v>5679.75</v>
      </c>
      <c r="E16" s="14"/>
      <c r="F16" s="14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2">
        <v>0</v>
      </c>
      <c r="Q16" s="14">
        <v>0</v>
      </c>
      <c r="R16" s="28"/>
      <c r="S16" s="14">
        <v>0</v>
      </c>
      <c r="T16" s="29"/>
      <c r="U16" s="14">
        <v>0</v>
      </c>
      <c r="V16" s="14">
        <v>0</v>
      </c>
      <c r="W16" s="20">
        <v>0</v>
      </c>
      <c r="X16" s="20">
        <v>0</v>
      </c>
      <c r="Y16" s="28">
        <v>0</v>
      </c>
      <c r="Z16" s="28">
        <v>0</v>
      </c>
      <c r="AA16" s="14">
        <f t="shared" si="0"/>
        <v>45679.75</v>
      </c>
      <c r="AB16" s="20">
        <f t="shared" si="1"/>
        <v>5679.75</v>
      </c>
      <c r="AC16" s="10"/>
      <c r="AD16" s="11"/>
    </row>
    <row r="17" spans="1:28" ht="15">
      <c r="A17" s="4">
        <v>9</v>
      </c>
      <c r="B17" s="8" t="s">
        <v>9</v>
      </c>
      <c r="C17" s="14">
        <v>0</v>
      </c>
      <c r="D17" s="20">
        <v>0</v>
      </c>
      <c r="E17" s="14"/>
      <c r="F17" s="14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22">
        <v>0</v>
      </c>
      <c r="Q17" s="14">
        <v>0</v>
      </c>
      <c r="R17" s="22">
        <v>0</v>
      </c>
      <c r="S17" s="14">
        <v>0</v>
      </c>
      <c r="T17" s="22">
        <v>0</v>
      </c>
      <c r="U17" s="14">
        <v>0</v>
      </c>
      <c r="V17" s="14">
        <v>0</v>
      </c>
      <c r="W17" s="20">
        <v>0</v>
      </c>
      <c r="X17" s="20">
        <v>0</v>
      </c>
      <c r="Y17" s="28">
        <v>0</v>
      </c>
      <c r="Z17" s="28">
        <v>0</v>
      </c>
      <c r="AA17" s="14">
        <f t="shared" si="0"/>
        <v>0</v>
      </c>
      <c r="AB17" s="20">
        <f t="shared" si="1"/>
        <v>0</v>
      </c>
    </row>
    <row r="18" spans="1:28" ht="15">
      <c r="A18" s="4">
        <v>10</v>
      </c>
      <c r="B18" s="8" t="s">
        <v>10</v>
      </c>
      <c r="C18" s="14">
        <v>0</v>
      </c>
      <c r="D18" s="20">
        <v>0</v>
      </c>
      <c r="E18" s="14"/>
      <c r="F18" s="14"/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2">
        <v>0</v>
      </c>
      <c r="Q18" s="14">
        <v>0</v>
      </c>
      <c r="R18" s="22">
        <v>0</v>
      </c>
      <c r="S18" s="14">
        <v>0</v>
      </c>
      <c r="T18" s="22">
        <v>0</v>
      </c>
      <c r="U18" s="14">
        <v>0</v>
      </c>
      <c r="V18" s="14">
        <v>0</v>
      </c>
      <c r="W18" s="20">
        <v>0</v>
      </c>
      <c r="X18" s="20">
        <v>0</v>
      </c>
      <c r="Y18" s="28">
        <v>0</v>
      </c>
      <c r="Z18" s="28">
        <v>0</v>
      </c>
      <c r="AA18" s="14">
        <f t="shared" si="0"/>
        <v>0</v>
      </c>
      <c r="AB18" s="20">
        <f t="shared" si="1"/>
        <v>0</v>
      </c>
    </row>
    <row r="19" spans="1:28" ht="15">
      <c r="A19" s="4">
        <v>11</v>
      </c>
      <c r="B19" s="8" t="s">
        <v>11</v>
      </c>
      <c r="C19" s="14">
        <v>0</v>
      </c>
      <c r="D19" s="20">
        <v>0</v>
      </c>
      <c r="E19" s="14"/>
      <c r="F19" s="14"/>
      <c r="G19" s="14"/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2">
        <v>0</v>
      </c>
      <c r="Q19" s="14">
        <v>0</v>
      </c>
      <c r="R19" s="22">
        <v>0</v>
      </c>
      <c r="S19" s="14">
        <v>0</v>
      </c>
      <c r="T19" s="22">
        <v>0</v>
      </c>
      <c r="U19" s="14">
        <v>0</v>
      </c>
      <c r="V19" s="14">
        <v>0</v>
      </c>
      <c r="W19" s="20">
        <v>0</v>
      </c>
      <c r="X19" s="20">
        <v>0</v>
      </c>
      <c r="Y19" s="28">
        <v>0</v>
      </c>
      <c r="Z19" s="28">
        <v>0</v>
      </c>
      <c r="AA19" s="14">
        <f t="shared" si="0"/>
        <v>0</v>
      </c>
      <c r="AB19" s="20">
        <f t="shared" si="1"/>
        <v>0</v>
      </c>
    </row>
    <row r="20" spans="1:30" s="13" customFormat="1" ht="15">
      <c r="A20" s="12"/>
      <c r="B20" s="9" t="s">
        <v>23</v>
      </c>
      <c r="C20" s="17">
        <f>SUM(C9:C19)</f>
        <v>1856958.2200000002</v>
      </c>
      <c r="D20" s="19">
        <f>SUM(D9:D19)</f>
        <v>1771165.6899999997</v>
      </c>
      <c r="E20" s="17"/>
      <c r="F20" s="17"/>
      <c r="G20" s="17">
        <f aca="true" t="shared" si="2" ref="G20:X20">SUM(G9:G19)</f>
        <v>415866.33999999997</v>
      </c>
      <c r="H20" s="17">
        <f t="shared" si="2"/>
        <v>412527.39</v>
      </c>
      <c r="I20" s="17">
        <f t="shared" si="2"/>
        <v>943925.28</v>
      </c>
      <c r="J20" s="23">
        <f t="shared" si="2"/>
        <v>925625.3200000001</v>
      </c>
      <c r="K20" s="17">
        <f t="shared" si="2"/>
        <v>566179.96</v>
      </c>
      <c r="L20" s="23">
        <f t="shared" si="2"/>
        <v>556297.01</v>
      </c>
      <c r="M20" s="17">
        <f t="shared" si="2"/>
        <v>87489.99</v>
      </c>
      <c r="N20" s="23">
        <f t="shared" si="2"/>
        <v>96576.12</v>
      </c>
      <c r="O20" s="17">
        <f t="shared" si="2"/>
        <v>17266.84</v>
      </c>
      <c r="P20" s="23">
        <f t="shared" si="2"/>
        <v>11118</v>
      </c>
      <c r="Q20" s="17">
        <f t="shared" si="2"/>
        <v>430746.55</v>
      </c>
      <c r="R20" s="23">
        <f t="shared" si="2"/>
        <v>425384.87</v>
      </c>
      <c r="S20" s="17">
        <f t="shared" si="2"/>
        <v>1308723.93</v>
      </c>
      <c r="T20" s="23">
        <f t="shared" si="2"/>
        <v>1296838.3399999999</v>
      </c>
      <c r="U20" s="17">
        <f t="shared" si="2"/>
        <v>816104.57</v>
      </c>
      <c r="V20" s="17">
        <f t="shared" si="2"/>
        <v>858756.5599999999</v>
      </c>
      <c r="W20" s="19">
        <f t="shared" si="2"/>
        <v>184050</v>
      </c>
      <c r="X20" s="19">
        <f t="shared" si="2"/>
        <v>152000</v>
      </c>
      <c r="Y20" s="32">
        <v>0</v>
      </c>
      <c r="Z20" s="32">
        <v>0</v>
      </c>
      <c r="AA20" s="17">
        <f t="shared" si="0"/>
        <v>6627311.68</v>
      </c>
      <c r="AB20" s="19">
        <f t="shared" si="1"/>
        <v>6506289.299999999</v>
      </c>
      <c r="AC20" s="25"/>
      <c r="AD20" s="25"/>
    </row>
    <row r="21" spans="1:28" ht="15">
      <c r="A21" s="4"/>
      <c r="B21" s="9"/>
      <c r="C21" s="14"/>
      <c r="D21" s="20"/>
      <c r="E21" s="14"/>
      <c r="F21" s="14"/>
      <c r="G21" s="14"/>
      <c r="H21" s="14"/>
      <c r="I21" s="14"/>
      <c r="J21" s="22"/>
      <c r="K21" s="14"/>
      <c r="L21" s="22"/>
      <c r="M21" s="14"/>
      <c r="N21" s="22"/>
      <c r="O21" s="14"/>
      <c r="P21" s="22"/>
      <c r="Q21" s="14"/>
      <c r="R21" s="22"/>
      <c r="S21" s="14"/>
      <c r="T21" s="22"/>
      <c r="U21" s="14"/>
      <c r="V21" s="14"/>
      <c r="W21" s="20"/>
      <c r="X21" s="20"/>
      <c r="Y21" s="14"/>
      <c r="Z21" s="28"/>
      <c r="AA21" s="14">
        <f aca="true" t="shared" si="3" ref="AA21:AB31">+C21+E21+G21+I21+K21+M21+O21+Q21+S21+U21+W21+Y21</f>
        <v>0</v>
      </c>
      <c r="AB21" s="20">
        <f t="shared" si="3"/>
        <v>0</v>
      </c>
    </row>
    <row r="22" spans="1:30" ht="15">
      <c r="A22" s="4">
        <v>1</v>
      </c>
      <c r="B22" s="8" t="s">
        <v>12</v>
      </c>
      <c r="C22" s="18">
        <v>2634.3</v>
      </c>
      <c r="D22" s="16">
        <v>2634.3</v>
      </c>
      <c r="E22" s="14">
        <v>0</v>
      </c>
      <c r="F22" s="14">
        <v>0</v>
      </c>
      <c r="G22" s="14">
        <v>0</v>
      </c>
      <c r="H22" s="14">
        <v>0</v>
      </c>
      <c r="I22" s="18">
        <v>152816.99</v>
      </c>
      <c r="J22" s="16">
        <v>27569.32</v>
      </c>
      <c r="K22" s="14">
        <v>0</v>
      </c>
      <c r="L22" s="16">
        <v>2528.4</v>
      </c>
      <c r="M22" s="18">
        <v>59888.5</v>
      </c>
      <c r="N22" s="16">
        <v>59888.5</v>
      </c>
      <c r="O22" s="18"/>
      <c r="P22" s="16"/>
      <c r="Q22" s="18">
        <v>124952.99</v>
      </c>
      <c r="R22" s="16">
        <v>155712.6</v>
      </c>
      <c r="S22" s="18">
        <v>44405.23</v>
      </c>
      <c r="T22" s="16">
        <v>24952.33</v>
      </c>
      <c r="U22" s="18">
        <v>25750.83</v>
      </c>
      <c r="V22" s="18">
        <v>34727.59</v>
      </c>
      <c r="W22" s="20">
        <v>0</v>
      </c>
      <c r="X22" s="20">
        <v>0</v>
      </c>
      <c r="Y22" s="14">
        <v>0</v>
      </c>
      <c r="Z22" s="28">
        <v>0</v>
      </c>
      <c r="AA22" s="14">
        <f t="shared" si="3"/>
        <v>410448.83999999997</v>
      </c>
      <c r="AB22" s="20">
        <f t="shared" si="3"/>
        <v>308013.04000000004</v>
      </c>
      <c r="AC22" s="25"/>
      <c r="AD22" s="25"/>
    </row>
    <row r="23" spans="1:28" ht="15">
      <c r="A23" s="4">
        <v>2</v>
      </c>
      <c r="B23" s="8" t="s">
        <v>13</v>
      </c>
      <c r="C23" s="18"/>
      <c r="D23" s="16"/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22">
        <v>0</v>
      </c>
      <c r="Q23" s="14">
        <v>0</v>
      </c>
      <c r="R23" s="22">
        <v>0</v>
      </c>
      <c r="S23" s="14">
        <v>0</v>
      </c>
      <c r="T23" s="14">
        <v>0</v>
      </c>
      <c r="U23" s="14">
        <v>0</v>
      </c>
      <c r="V23" s="14">
        <v>0</v>
      </c>
      <c r="W23" s="20">
        <v>0</v>
      </c>
      <c r="X23" s="20">
        <v>0</v>
      </c>
      <c r="Y23" s="14">
        <v>0</v>
      </c>
      <c r="Z23" s="28">
        <v>0</v>
      </c>
      <c r="AA23" s="14">
        <f t="shared" si="3"/>
        <v>0</v>
      </c>
      <c r="AB23" s="20">
        <f t="shared" si="3"/>
        <v>0</v>
      </c>
    </row>
    <row r="24" spans="1:28" ht="15">
      <c r="A24" s="4">
        <v>3</v>
      </c>
      <c r="B24" s="8" t="s">
        <v>14</v>
      </c>
      <c r="C24" s="18"/>
      <c r="D24" s="16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2">
        <v>0</v>
      </c>
      <c r="Q24" s="14">
        <v>0</v>
      </c>
      <c r="R24" s="22">
        <v>0</v>
      </c>
      <c r="S24" s="14">
        <v>0</v>
      </c>
      <c r="T24" s="14">
        <v>0</v>
      </c>
      <c r="U24" s="14">
        <v>0</v>
      </c>
      <c r="V24" s="14">
        <v>0</v>
      </c>
      <c r="W24" s="20">
        <v>0</v>
      </c>
      <c r="X24" s="20">
        <v>0</v>
      </c>
      <c r="Y24" s="14">
        <v>0</v>
      </c>
      <c r="Z24" s="28">
        <v>0</v>
      </c>
      <c r="AA24" s="14">
        <f t="shared" si="3"/>
        <v>0</v>
      </c>
      <c r="AB24" s="20">
        <f t="shared" si="3"/>
        <v>0</v>
      </c>
    </row>
    <row r="25" spans="1:28" ht="15">
      <c r="A25" s="4">
        <v>4</v>
      </c>
      <c r="B25" s="8" t="s">
        <v>15</v>
      </c>
      <c r="C25" s="18"/>
      <c r="D25" s="16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2">
        <v>0</v>
      </c>
      <c r="Q25" s="14">
        <v>0</v>
      </c>
      <c r="R25" s="22">
        <v>0</v>
      </c>
      <c r="S25" s="14">
        <v>0</v>
      </c>
      <c r="T25" s="14">
        <v>0</v>
      </c>
      <c r="U25" s="14">
        <v>0</v>
      </c>
      <c r="V25" s="14">
        <v>0</v>
      </c>
      <c r="W25" s="20">
        <v>0</v>
      </c>
      <c r="X25" s="20">
        <v>0</v>
      </c>
      <c r="Y25" s="14">
        <v>0</v>
      </c>
      <c r="Z25" s="28">
        <v>0</v>
      </c>
      <c r="AA25" s="14">
        <f t="shared" si="3"/>
        <v>0</v>
      </c>
      <c r="AB25" s="20">
        <f t="shared" si="3"/>
        <v>0</v>
      </c>
    </row>
    <row r="26" spans="1:28" ht="15">
      <c r="A26" s="4">
        <v>5</v>
      </c>
      <c r="B26" s="8" t="s">
        <v>16</v>
      </c>
      <c r="C26" s="18">
        <v>20604.64</v>
      </c>
      <c r="D26" s="16">
        <v>20604.64</v>
      </c>
      <c r="E26" s="14">
        <v>0</v>
      </c>
      <c r="F26" s="14">
        <v>0</v>
      </c>
      <c r="G26" s="14">
        <v>0</v>
      </c>
      <c r="H26" s="14">
        <v>0</v>
      </c>
      <c r="I26" s="18">
        <v>7954.4</v>
      </c>
      <c r="J26" s="14">
        <v>0</v>
      </c>
      <c r="K26" s="18">
        <v>4026</v>
      </c>
      <c r="L26" s="15">
        <v>4173.32</v>
      </c>
      <c r="M26" s="14">
        <v>0</v>
      </c>
      <c r="N26" s="14">
        <v>0</v>
      </c>
      <c r="O26" s="14">
        <v>0</v>
      </c>
      <c r="P26" s="22">
        <v>0</v>
      </c>
      <c r="Q26" s="14">
        <v>0</v>
      </c>
      <c r="R26" s="22">
        <v>0</v>
      </c>
      <c r="S26" s="18">
        <v>2481.48</v>
      </c>
      <c r="T26" s="14">
        <v>0</v>
      </c>
      <c r="U26" s="14">
        <v>0</v>
      </c>
      <c r="V26" s="14">
        <v>0</v>
      </c>
      <c r="W26" s="20">
        <v>0</v>
      </c>
      <c r="X26" s="20">
        <v>0</v>
      </c>
      <c r="Y26" s="14">
        <v>0</v>
      </c>
      <c r="Z26" s="28">
        <v>0</v>
      </c>
      <c r="AA26" s="14">
        <f t="shared" si="3"/>
        <v>35066.520000000004</v>
      </c>
      <c r="AB26" s="20">
        <f t="shared" si="3"/>
        <v>24777.96</v>
      </c>
    </row>
    <row r="27" spans="1:28" ht="15">
      <c r="A27" s="4">
        <v>6</v>
      </c>
      <c r="B27" s="8" t="s">
        <v>17</v>
      </c>
      <c r="C27" s="18">
        <v>0</v>
      </c>
      <c r="D27" s="16">
        <v>16189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22">
        <v>0</v>
      </c>
      <c r="M27" s="14">
        <v>0</v>
      </c>
      <c r="N27" s="14">
        <v>0</v>
      </c>
      <c r="O27" s="14">
        <v>0</v>
      </c>
      <c r="P27" s="22">
        <v>0</v>
      </c>
      <c r="Q27" s="14">
        <v>0</v>
      </c>
      <c r="R27" s="22">
        <v>0</v>
      </c>
      <c r="S27" s="21">
        <v>4361.5</v>
      </c>
      <c r="T27" s="14">
        <v>0</v>
      </c>
      <c r="U27" s="14">
        <v>0</v>
      </c>
      <c r="V27" s="14">
        <v>0</v>
      </c>
      <c r="W27" s="20">
        <v>0</v>
      </c>
      <c r="X27" s="20">
        <v>0</v>
      </c>
      <c r="Y27" s="14">
        <v>0</v>
      </c>
      <c r="Z27" s="28">
        <v>0</v>
      </c>
      <c r="AA27" s="14">
        <f t="shared" si="3"/>
        <v>4361.5</v>
      </c>
      <c r="AB27" s="20">
        <f t="shared" si="3"/>
        <v>16189</v>
      </c>
    </row>
    <row r="28" spans="1:28" ht="15">
      <c r="A28" s="4">
        <v>7</v>
      </c>
      <c r="B28" s="8" t="s">
        <v>18</v>
      </c>
      <c r="C28" s="18">
        <v>6116.58</v>
      </c>
      <c r="D28" s="16">
        <v>6116.58</v>
      </c>
      <c r="E28" s="14">
        <v>0</v>
      </c>
      <c r="F28" s="14">
        <v>0</v>
      </c>
      <c r="G28" s="14">
        <v>0</v>
      </c>
      <c r="H28" s="14">
        <v>0</v>
      </c>
      <c r="I28" s="18">
        <v>10000</v>
      </c>
      <c r="J28" s="14">
        <v>0</v>
      </c>
      <c r="K28" s="14">
        <v>0</v>
      </c>
      <c r="L28" s="22">
        <v>0</v>
      </c>
      <c r="M28" s="14">
        <v>0</v>
      </c>
      <c r="N28" s="14">
        <v>0</v>
      </c>
      <c r="O28" s="14">
        <v>0</v>
      </c>
      <c r="P28" s="22">
        <v>0</v>
      </c>
      <c r="Q28" s="14">
        <v>0</v>
      </c>
      <c r="R28" s="22">
        <v>0</v>
      </c>
      <c r="S28" s="18">
        <v>9710.71</v>
      </c>
      <c r="T28" s="16">
        <v>11417.56</v>
      </c>
      <c r="U28" s="14">
        <v>0</v>
      </c>
      <c r="V28" s="14">
        <v>0</v>
      </c>
      <c r="W28" s="20">
        <v>192500</v>
      </c>
      <c r="X28" s="20">
        <v>192500</v>
      </c>
      <c r="Y28" s="14">
        <v>0</v>
      </c>
      <c r="Z28" s="28">
        <v>0</v>
      </c>
      <c r="AA28" s="14">
        <f t="shared" si="3"/>
        <v>218327.29</v>
      </c>
      <c r="AB28" s="20">
        <f t="shared" si="3"/>
        <v>210034.14</v>
      </c>
    </row>
    <row r="29" spans="1:28" ht="15">
      <c r="A29" s="4">
        <v>8</v>
      </c>
      <c r="B29" s="8" t="s">
        <v>19</v>
      </c>
      <c r="C29" s="14">
        <v>0</v>
      </c>
      <c r="D29" s="20">
        <v>0</v>
      </c>
      <c r="E29" s="14">
        <v>0</v>
      </c>
      <c r="F29" s="14">
        <v>0</v>
      </c>
      <c r="G29" s="14">
        <v>0</v>
      </c>
      <c r="H29" s="14">
        <v>27583.47</v>
      </c>
      <c r="I29" s="14">
        <v>0</v>
      </c>
      <c r="J29" s="14">
        <v>0</v>
      </c>
      <c r="K29" s="14">
        <v>0</v>
      </c>
      <c r="L29" s="22">
        <v>0</v>
      </c>
      <c r="M29" s="14">
        <v>0</v>
      </c>
      <c r="N29" s="14">
        <v>0</v>
      </c>
      <c r="O29" s="14">
        <v>0</v>
      </c>
      <c r="P29" s="22">
        <v>0</v>
      </c>
      <c r="Q29" s="14">
        <v>0</v>
      </c>
      <c r="R29" s="22">
        <v>0</v>
      </c>
      <c r="S29" s="14">
        <v>0</v>
      </c>
      <c r="T29" s="22">
        <v>0</v>
      </c>
      <c r="U29" s="14">
        <v>0</v>
      </c>
      <c r="V29" s="14">
        <v>0</v>
      </c>
      <c r="W29" s="20">
        <v>0</v>
      </c>
      <c r="X29" s="20">
        <v>0</v>
      </c>
      <c r="Y29" s="14">
        <v>0</v>
      </c>
      <c r="Z29" s="28">
        <v>0</v>
      </c>
      <c r="AA29" s="14">
        <f t="shared" si="3"/>
        <v>0</v>
      </c>
      <c r="AB29" s="20">
        <f t="shared" si="3"/>
        <v>27583.47</v>
      </c>
    </row>
    <row r="30" spans="1:28" ht="15">
      <c r="A30" s="4">
        <v>9</v>
      </c>
      <c r="B30" s="8" t="s">
        <v>20</v>
      </c>
      <c r="C30" s="14">
        <v>0</v>
      </c>
      <c r="D30" s="20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22">
        <v>0</v>
      </c>
      <c r="M30" s="14">
        <v>0</v>
      </c>
      <c r="N30" s="14">
        <v>0</v>
      </c>
      <c r="O30" s="14">
        <v>0</v>
      </c>
      <c r="P30" s="22"/>
      <c r="Q30" s="14">
        <v>0</v>
      </c>
      <c r="R30" s="22">
        <v>0</v>
      </c>
      <c r="S30" s="14">
        <v>0</v>
      </c>
      <c r="T30" s="22">
        <v>0</v>
      </c>
      <c r="U30" s="14">
        <v>0</v>
      </c>
      <c r="V30" s="14">
        <v>0</v>
      </c>
      <c r="W30" s="20">
        <v>0</v>
      </c>
      <c r="X30" s="20">
        <v>0</v>
      </c>
      <c r="Y30" s="14">
        <v>0</v>
      </c>
      <c r="Z30" s="28">
        <v>0</v>
      </c>
      <c r="AA30" s="14">
        <f t="shared" si="3"/>
        <v>0</v>
      </c>
      <c r="AB30" s="20">
        <f t="shared" si="3"/>
        <v>0</v>
      </c>
    </row>
    <row r="31" spans="1:28" ht="15">
      <c r="A31" s="4">
        <v>10</v>
      </c>
      <c r="B31" s="8" t="s">
        <v>21</v>
      </c>
      <c r="C31" s="14">
        <v>0</v>
      </c>
      <c r="D31" s="20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22">
        <v>0</v>
      </c>
      <c r="M31" s="14">
        <v>0</v>
      </c>
      <c r="N31" s="14">
        <v>0</v>
      </c>
      <c r="O31" s="14">
        <v>0</v>
      </c>
      <c r="P31" s="22">
        <v>0</v>
      </c>
      <c r="Q31" s="14">
        <v>0</v>
      </c>
      <c r="R31" s="22">
        <v>0</v>
      </c>
      <c r="S31" s="14">
        <v>0</v>
      </c>
      <c r="T31" s="22">
        <v>0</v>
      </c>
      <c r="U31" s="14">
        <v>0</v>
      </c>
      <c r="V31" s="14">
        <v>0</v>
      </c>
      <c r="W31" s="20">
        <v>0</v>
      </c>
      <c r="X31" s="20">
        <v>0</v>
      </c>
      <c r="Y31" s="14">
        <v>0</v>
      </c>
      <c r="Z31" s="28">
        <v>0</v>
      </c>
      <c r="AA31" s="14">
        <f t="shared" si="3"/>
        <v>0</v>
      </c>
      <c r="AB31" s="20">
        <f t="shared" si="3"/>
        <v>0</v>
      </c>
    </row>
    <row r="32" spans="1:28" s="13" customFormat="1" ht="15">
      <c r="A32" s="12"/>
      <c r="B32" s="9" t="s">
        <v>22</v>
      </c>
      <c r="C32" s="17">
        <f>SUM(C22:C31)</f>
        <v>29355.519999999997</v>
      </c>
      <c r="D32" s="19">
        <f aca="true" t="shared" si="4" ref="D32:AB32">SUM(D22:D31)</f>
        <v>45544.520000000004</v>
      </c>
      <c r="E32" s="17">
        <f t="shared" si="4"/>
        <v>0</v>
      </c>
      <c r="F32" s="17">
        <f t="shared" si="4"/>
        <v>0</v>
      </c>
      <c r="G32" s="17">
        <f t="shared" si="4"/>
        <v>0</v>
      </c>
      <c r="H32" s="17">
        <f t="shared" si="4"/>
        <v>27583.47</v>
      </c>
      <c r="I32" s="17">
        <f t="shared" si="4"/>
        <v>170771.38999999998</v>
      </c>
      <c r="J32" s="23">
        <f t="shared" si="4"/>
        <v>27569.32</v>
      </c>
      <c r="K32" s="17">
        <f t="shared" si="4"/>
        <v>4026</v>
      </c>
      <c r="L32" s="23">
        <f t="shared" si="4"/>
        <v>6701.719999999999</v>
      </c>
      <c r="M32" s="17">
        <f t="shared" si="4"/>
        <v>59888.5</v>
      </c>
      <c r="N32" s="23">
        <f t="shared" si="4"/>
        <v>59888.5</v>
      </c>
      <c r="O32" s="17">
        <f t="shared" si="4"/>
        <v>0</v>
      </c>
      <c r="P32" s="23">
        <f t="shared" si="4"/>
        <v>0</v>
      </c>
      <c r="Q32" s="17">
        <f t="shared" si="4"/>
        <v>124952.99</v>
      </c>
      <c r="R32" s="23">
        <f t="shared" si="4"/>
        <v>155712.6</v>
      </c>
      <c r="S32" s="17">
        <f t="shared" si="4"/>
        <v>60958.920000000006</v>
      </c>
      <c r="T32" s="23">
        <f t="shared" si="4"/>
        <v>36369.89</v>
      </c>
      <c r="U32" s="17">
        <f t="shared" si="4"/>
        <v>25750.83</v>
      </c>
      <c r="V32" s="17">
        <f t="shared" si="4"/>
        <v>34727.59</v>
      </c>
      <c r="W32" s="19">
        <f t="shared" si="4"/>
        <v>192500</v>
      </c>
      <c r="X32" s="19">
        <f t="shared" si="4"/>
        <v>192500</v>
      </c>
      <c r="Y32" s="17">
        <f t="shared" si="4"/>
        <v>0</v>
      </c>
      <c r="Z32" s="32">
        <f t="shared" si="4"/>
        <v>0</v>
      </c>
      <c r="AA32" s="17">
        <f t="shared" si="4"/>
        <v>668204.15</v>
      </c>
      <c r="AB32" s="19">
        <f t="shared" si="4"/>
        <v>586597.6100000001</v>
      </c>
    </row>
    <row r="33" spans="1:28" ht="15">
      <c r="A33" s="4"/>
      <c r="B33" s="9"/>
      <c r="C33" s="14"/>
      <c r="D33" s="20"/>
      <c r="E33" s="14"/>
      <c r="F33" s="14"/>
      <c r="G33" s="14"/>
      <c r="H33" s="14"/>
      <c r="I33" s="14"/>
      <c r="J33" s="22"/>
      <c r="K33" s="14"/>
      <c r="L33" s="22"/>
      <c r="M33" s="14"/>
      <c r="N33" s="22"/>
      <c r="O33" s="14"/>
      <c r="P33" s="22"/>
      <c r="Q33" s="14"/>
      <c r="R33" s="22"/>
      <c r="S33" s="14"/>
      <c r="T33" s="22"/>
      <c r="U33" s="14"/>
      <c r="V33" s="14"/>
      <c r="W33" s="20"/>
      <c r="X33" s="20"/>
      <c r="Y33" s="14"/>
      <c r="Z33" s="28"/>
      <c r="AA33" s="14"/>
      <c r="AB33" s="20"/>
    </row>
    <row r="34" spans="1:28" s="13" customFormat="1" ht="15">
      <c r="A34" s="12"/>
      <c r="B34" s="9" t="s">
        <v>24</v>
      </c>
      <c r="C34" s="33">
        <v>1033947.93</v>
      </c>
      <c r="D34" s="34">
        <v>1033947.93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6">
        <v>0</v>
      </c>
      <c r="K34" s="35">
        <v>0</v>
      </c>
      <c r="L34" s="36">
        <v>0</v>
      </c>
      <c r="M34" s="35">
        <v>0</v>
      </c>
      <c r="N34" s="36">
        <v>0</v>
      </c>
      <c r="O34" s="35">
        <v>0</v>
      </c>
      <c r="P34" s="36">
        <v>0</v>
      </c>
      <c r="Q34" s="35">
        <v>0</v>
      </c>
      <c r="R34" s="36">
        <v>0</v>
      </c>
      <c r="S34" s="35">
        <v>0</v>
      </c>
      <c r="T34" s="36">
        <v>0</v>
      </c>
      <c r="U34" s="35">
        <v>0</v>
      </c>
      <c r="V34" s="35">
        <v>0</v>
      </c>
      <c r="W34" s="37">
        <v>0</v>
      </c>
      <c r="X34" s="37">
        <v>0</v>
      </c>
      <c r="Y34" s="35">
        <v>0</v>
      </c>
      <c r="Z34" s="38">
        <v>0</v>
      </c>
      <c r="AA34" s="35">
        <f>+C34+E34+G34+I34+K34+M34+O34+Q34+S34+U34+W34+Y34</f>
        <v>1033947.93</v>
      </c>
      <c r="AB34" s="37">
        <f>+D34+F34+H34+J34+L34+N34+P34+R34+T34+V34+X34+Z34</f>
        <v>1033947.93</v>
      </c>
    </row>
    <row r="35" spans="1:28" ht="15">
      <c r="A35" s="4"/>
      <c r="B35" s="9"/>
      <c r="C35" s="39"/>
      <c r="D35" s="40"/>
      <c r="E35" s="39"/>
      <c r="F35" s="39"/>
      <c r="G35" s="39"/>
      <c r="H35" s="39"/>
      <c r="I35" s="39"/>
      <c r="J35" s="41"/>
      <c r="K35" s="39"/>
      <c r="L35" s="41"/>
      <c r="M35" s="39"/>
      <c r="N35" s="41"/>
      <c r="O35" s="39"/>
      <c r="P35" s="41"/>
      <c r="Q35" s="39"/>
      <c r="R35" s="41"/>
      <c r="S35" s="39"/>
      <c r="T35" s="41"/>
      <c r="U35" s="39"/>
      <c r="V35" s="39"/>
      <c r="W35" s="40"/>
      <c r="X35" s="40"/>
      <c r="Y35" s="39"/>
      <c r="Z35" s="42"/>
      <c r="AA35" s="39"/>
      <c r="AB35" s="40"/>
    </row>
    <row r="36" spans="1:28" s="13" customFormat="1" ht="15">
      <c r="A36" s="12"/>
      <c r="B36" s="9" t="s">
        <v>25</v>
      </c>
      <c r="C36" s="33">
        <v>842231.02</v>
      </c>
      <c r="D36" s="34">
        <v>748382.5</v>
      </c>
      <c r="E36" s="35">
        <v>0</v>
      </c>
      <c r="F36" s="35">
        <v>0</v>
      </c>
      <c r="G36" s="35">
        <v>0</v>
      </c>
      <c r="H36" s="43">
        <v>0</v>
      </c>
      <c r="I36" s="35">
        <v>0</v>
      </c>
      <c r="J36" s="36">
        <v>0</v>
      </c>
      <c r="K36" s="35">
        <v>0</v>
      </c>
      <c r="L36" s="36">
        <v>0</v>
      </c>
      <c r="M36" s="35">
        <v>0</v>
      </c>
      <c r="N36" s="36">
        <v>0</v>
      </c>
      <c r="O36" s="35">
        <v>0</v>
      </c>
      <c r="P36" s="36">
        <v>0</v>
      </c>
      <c r="Q36" s="35">
        <v>0</v>
      </c>
      <c r="R36" s="36">
        <v>0</v>
      </c>
      <c r="S36" s="43">
        <v>0</v>
      </c>
      <c r="T36" s="36">
        <v>0</v>
      </c>
      <c r="U36" s="43">
        <v>0</v>
      </c>
      <c r="V36" s="35">
        <v>0</v>
      </c>
      <c r="W36" s="37">
        <v>0</v>
      </c>
      <c r="X36" s="37">
        <v>0</v>
      </c>
      <c r="Y36" s="35">
        <v>0</v>
      </c>
      <c r="Z36" s="38">
        <v>0</v>
      </c>
      <c r="AA36" s="43">
        <f>+C36+E36+G36+I36+K36+M36+O36+Q36+S36+U36+W36+Y36</f>
        <v>842231.02</v>
      </c>
      <c r="AB36" s="37">
        <f>+D36+F36+H36+J36+L36+N36+P36+R36+T36+V36+X36+Z36</f>
        <v>748382.5</v>
      </c>
    </row>
    <row r="37" spans="1:28" ht="15">
      <c r="A37" s="1"/>
      <c r="B37" s="7" t="s">
        <v>26</v>
      </c>
      <c r="C37" s="44">
        <f aca="true" t="shared" si="5" ref="C37:AB37">+C36+C34+C32+C20</f>
        <v>3762492.6900000004</v>
      </c>
      <c r="D37" s="45">
        <f t="shared" si="5"/>
        <v>3599040.6399999997</v>
      </c>
      <c r="E37" s="44">
        <f t="shared" si="5"/>
        <v>0</v>
      </c>
      <c r="F37" s="44">
        <f t="shared" si="5"/>
        <v>0</v>
      </c>
      <c r="G37" s="44">
        <f t="shared" si="5"/>
        <v>415866.33999999997</v>
      </c>
      <c r="H37" s="45">
        <f t="shared" si="5"/>
        <v>440110.86</v>
      </c>
      <c r="I37" s="44">
        <f t="shared" si="5"/>
        <v>1114696.67</v>
      </c>
      <c r="J37" s="46">
        <f t="shared" si="5"/>
        <v>953194.64</v>
      </c>
      <c r="K37" s="44">
        <f t="shared" si="5"/>
        <v>570205.96</v>
      </c>
      <c r="L37" s="46">
        <f t="shared" si="5"/>
        <v>562998.73</v>
      </c>
      <c r="M37" s="44">
        <f t="shared" si="5"/>
        <v>147378.49</v>
      </c>
      <c r="N37" s="46">
        <f t="shared" si="5"/>
        <v>156464.62</v>
      </c>
      <c r="O37" s="44">
        <f t="shared" si="5"/>
        <v>17266.84</v>
      </c>
      <c r="P37" s="46">
        <f t="shared" si="5"/>
        <v>11118</v>
      </c>
      <c r="Q37" s="44">
        <f t="shared" si="5"/>
        <v>555699.54</v>
      </c>
      <c r="R37" s="46">
        <f t="shared" si="5"/>
        <v>581097.47</v>
      </c>
      <c r="S37" s="44">
        <f t="shared" si="5"/>
        <v>1369682.8499999999</v>
      </c>
      <c r="T37" s="46">
        <f t="shared" si="5"/>
        <v>1333208.2299999997</v>
      </c>
      <c r="U37" s="44">
        <f t="shared" si="5"/>
        <v>841855.3999999999</v>
      </c>
      <c r="V37" s="44">
        <f t="shared" si="5"/>
        <v>893484.1499999999</v>
      </c>
      <c r="W37" s="45">
        <f t="shared" si="5"/>
        <v>376550</v>
      </c>
      <c r="X37" s="45">
        <f t="shared" si="5"/>
        <v>344500</v>
      </c>
      <c r="Y37" s="44">
        <f t="shared" si="5"/>
        <v>0</v>
      </c>
      <c r="Z37" s="44">
        <f t="shared" si="5"/>
        <v>0</v>
      </c>
      <c r="AA37" s="44">
        <f t="shared" si="5"/>
        <v>9171694.78</v>
      </c>
      <c r="AB37" s="44">
        <f t="shared" si="5"/>
        <v>8875217.34</v>
      </c>
    </row>
    <row r="38" spans="29:30" ht="15">
      <c r="AC38" s="11"/>
      <c r="AD38" s="11"/>
    </row>
    <row r="39" spans="2:27" ht="15">
      <c r="B39" s="60" t="s">
        <v>43</v>
      </c>
      <c r="C39" s="60"/>
      <c r="AA39" s="10"/>
    </row>
    <row r="40" ht="15">
      <c r="AA40" s="11"/>
    </row>
    <row r="41" ht="15">
      <c r="AA41" s="11"/>
    </row>
  </sheetData>
  <sheetProtection/>
  <mergeCells count="14">
    <mergeCell ref="K6:L6"/>
    <mergeCell ref="Y6:Z6"/>
    <mergeCell ref="AA6:AB6"/>
    <mergeCell ref="M6:N6"/>
    <mergeCell ref="O6:P6"/>
    <mergeCell ref="Q6:R6"/>
    <mergeCell ref="S6:T6"/>
    <mergeCell ref="U6:V6"/>
    <mergeCell ref="W6:X6"/>
    <mergeCell ref="A6:B7"/>
    <mergeCell ref="C6:D6"/>
    <mergeCell ref="E6:F6"/>
    <mergeCell ref="G6:H6"/>
    <mergeCell ref="I6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Grazia Maria</dc:creator>
  <cp:keywords/>
  <dc:description/>
  <cp:lastModifiedBy>pc1</cp:lastModifiedBy>
  <cp:lastPrinted>2017-03-27T07:12:46Z</cp:lastPrinted>
  <dcterms:created xsi:type="dcterms:W3CDTF">2014-11-27T13:42:01Z</dcterms:created>
  <dcterms:modified xsi:type="dcterms:W3CDTF">2017-03-27T07:22:08Z</dcterms:modified>
  <cp:category/>
  <cp:version/>
  <cp:contentType/>
  <cp:contentStatus/>
</cp:coreProperties>
</file>